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b9434\Desktop\"/>
    </mc:Choice>
  </mc:AlternateContent>
  <xr:revisionPtr revIDLastSave="0" documentId="8_{8CFD4323-1AC6-493E-8A62-939C819521C2}" xr6:coauthVersionLast="36" xr6:coauthVersionMax="36" xr10:uidLastSave="{00000000-0000-0000-0000-000000000000}"/>
  <bookViews>
    <workbookView xWindow="0" yWindow="0" windowWidth="23016" windowHeight="6048" xr2:uid="{21574267-48A7-449B-A4C3-AC68031854C9}"/>
  </bookViews>
  <sheets>
    <sheet name="HR 1 vs. Senate Budget Bill " sheetId="1" r:id="rId1"/>
  </sheets>
  <definedNames>
    <definedName name="_AMO_UniqueIdentifier" hidden="1">"'a5b2dd5e-3694-4de6-909f-08e9a8c2f26b'"</definedName>
    <definedName name="_CMD">#REF!</definedName>
    <definedName name="_Key1" hidden="1">#REF!</definedName>
    <definedName name="_Key2" hidden="1">#REF!</definedName>
    <definedName name="_OUTPUT">#REF!</definedName>
    <definedName name="_ra1" localSheetId="0">'HR 1 vs. Senate Budget Bill '!#REF!</definedName>
    <definedName name="_ra1">#REF!</definedName>
    <definedName name="_Sort" hidden="1">#REF!</definedName>
    <definedName name="asd" localSheetId="0">'HR 1 vs. Senate Budget Bill '!#REF!</definedName>
    <definedName name="asd">#REF!</definedName>
    <definedName name="asdasdas" localSheetId="0">'HR 1 vs. Senate Budget Bill '!#REF!</definedName>
    <definedName name="asdasdas">#REF!</definedName>
    <definedName name="asdf">#REF!</definedName>
    <definedName name="Center">#REF!,#REF!,#REF!,#REF!,#REF!,#REF!,#REF!</definedName>
    <definedName name="cms">#REF!</definedName>
    <definedName name="cmsmco">#REF!</definedName>
    <definedName name="_xlnm.Database">#REF!</definedName>
    <definedName name="FD">#REF!</definedName>
    <definedName name="FD_1">#REF!</definedName>
    <definedName name="Figure_3" localSheetId="0">'HR 1 vs. Senate Budget Bill '!#REF!</definedName>
    <definedName name="Figure_3">#REF!</definedName>
    <definedName name="Figure_4" localSheetId="0">'HR 1 vs. Senate Budget Bill '!#REF!</definedName>
    <definedName name="Figure_4">#REF!</definedName>
    <definedName name="Figure_5" localSheetId="0">'HR 1 vs. Senate Budget Bill '!#REF!</definedName>
    <definedName name="Figure_5">#REF!</definedName>
    <definedName name="Figure_6" localSheetId="0">'HR 1 vs. Senate Budget Bill '!#REF!</definedName>
    <definedName name="Figure_6">#REF!</definedName>
    <definedName name="Figure_7" localSheetId="0">'HR 1 vs. Senate Budget Bill '!#REF!</definedName>
    <definedName name="Figure_7">#REF!</definedName>
    <definedName name="HMO_MP_ENR_RATIO" hidden="1">#REF!</definedName>
    <definedName name="mec" localSheetId="0">'HR 1 vs. Senate Budget Bill '!#REF!</definedName>
    <definedName name="mec">#REF!</definedName>
    <definedName name="MedEdCap" localSheetId="0">'HR 1 vs. Senate Budget Bill '!#REF!</definedName>
    <definedName name="MedEdCap">#REF!</definedName>
    <definedName name="mm" localSheetId="0">'HR 1 vs. Senate Budget Bill '!#REF!</definedName>
    <definedName name="mm">#REF!</definedName>
    <definedName name="nn" localSheetId="0">'HR 1 vs. Senate Budget Bill '!#REF!</definedName>
    <definedName name="nn">#REF!</definedName>
    <definedName name="Overview" localSheetId="0">'HR 1 vs. Senate Budget Bill '!#REF!</definedName>
    <definedName name="Overview">#REF!</definedName>
    <definedName name="PERSON90">#REF!</definedName>
    <definedName name="_xlnm.Print_Area">#REF!</definedName>
    <definedName name="PRINT_AREA_MI">#REF!</definedName>
    <definedName name="rahc" localSheetId="0">'HR 1 vs. Senate Budget Bill '!#REF!</definedName>
    <definedName name="rahc">#REF!</definedName>
    <definedName name="rcap1" localSheetId="0">'HR 1 vs. Senate Budget Bill '!#REF!</definedName>
    <definedName name="rcap1">#REF!</definedName>
    <definedName name="rcc" localSheetId="0">'HR 1 vs. Senate Budget Bill '!#REF!</definedName>
    <definedName name="rcc">#REF!</definedName>
    <definedName name="Right">#REF!,#REF!,#REF!,#REF!,#REF!,#REF!,#REF!,#REF!,#REF!</definedName>
    <definedName name="rr" localSheetId="0">'HR 1 vs. Senate Budget Bill '!#REF!</definedName>
    <definedName name="rr">#REF!</definedName>
    <definedName name="RurAncil1" localSheetId="0">'HR 1 vs. Senate Budget Bill '!#REF!</definedName>
    <definedName name="RurAncil1">#REF!</definedName>
    <definedName name="RurAncilHospCap" localSheetId="0">'HR 1 vs. Senate Budget Bill '!#REF!</definedName>
    <definedName name="RurAncilHospCap">#REF!</definedName>
    <definedName name="RurCaptl1" localSheetId="0">'HR 1 vs. Senate Budget Bill '!#REF!</definedName>
    <definedName name="RurCaptl1">#REF!</definedName>
    <definedName name="RurCaptlHospCap" localSheetId="0">'HR 1 vs. Senate Budget Bill '!#REF!</definedName>
    <definedName name="RurCaptlHospCap">#REF!</definedName>
    <definedName name="RurMeded1" localSheetId="0">'HR 1 vs. Senate Budget Bill '!#REF!</definedName>
    <definedName name="RurMeded1">#REF!</definedName>
    <definedName name="RurMededHospCap" localSheetId="0">'HR 1 vs. Senate Budget Bill '!#REF!</definedName>
    <definedName name="RurMededHospCap">#REF!</definedName>
    <definedName name="RurRout1" localSheetId="0">'HR 1 vs. Senate Budget Bill '!#REF!</definedName>
    <definedName name="RurRout1">#REF!</definedName>
    <definedName name="RurRoutHospCap" localSheetId="0">'HR 1 vs. Senate Budget Bill '!#REF!</definedName>
    <definedName name="RurRoutHospCap">#REF!</definedName>
    <definedName name="sd" localSheetId="0">'HR 1 vs. Senate Budget Bill '!#REF!</definedName>
    <definedName name="sd">#REF!</definedName>
    <definedName name="Specification" localSheetId="0">'HR 1 vs. Senate Budget Bill '!#REF!</definedName>
    <definedName name="Specification">#REF!</definedName>
    <definedName name="Status">#REF!</definedName>
    <definedName name="Summary">#REF!</definedName>
    <definedName name="Table">#REF!</definedName>
    <definedName name="Table_1" localSheetId="0">'HR 1 vs. Senate Budget Bill '!#REF!</definedName>
    <definedName name="Table_1">#REF!</definedName>
    <definedName name="Table_12" localSheetId="0">'HR 1 vs. Senate Budget Bill '!#REF!</definedName>
    <definedName name="Table_12">#REF!</definedName>
    <definedName name="Table_13" localSheetId="0">'HR 1 vs. Senate Budget Bill '!#REF!</definedName>
    <definedName name="Table_13">#REF!</definedName>
    <definedName name="Table_14" localSheetId="0">'HR 1 vs. Senate Budget Bill '!#REF!</definedName>
    <definedName name="Table_14">#REF!</definedName>
    <definedName name="Table_17">#REF!</definedName>
    <definedName name="Table_18" localSheetId="0">'HR 1 vs. Senate Budget Bill '!#REF!</definedName>
    <definedName name="Table_18">#REF!</definedName>
    <definedName name="Tables_19_to_22" localSheetId="0">'HR 1 vs. Senate Budget Bill '!#REF!</definedName>
    <definedName name="Tables_19_to_22">#REF!</definedName>
    <definedName name="temp" hidden="1">#REF!</definedName>
    <definedName name="Title" localSheetId="0">'HR 1 vs. Senate Budget Bill '!#REF!</definedName>
    <definedName name="Title">#REF!</definedName>
    <definedName name="TitleRegion1.a2.f60.1" localSheetId="0">'HR 1 vs. Senate Budget Bill '!#REF!</definedName>
    <definedName name="TitleRegion1.a2.f60.1">#REF!</definedName>
    <definedName name="TitleRegion1.a2.g841.1">#REF!</definedName>
    <definedName name="TitleRegion1.a2.g842.1" localSheetId="0">'HR 1 vs. Senate Budget Bill '!#REF!</definedName>
    <definedName name="TitleRegion1.a2.g842.1">#REF!</definedName>
    <definedName name="TitleRegion1.A5.N62.1">#REF!</definedName>
    <definedName name="TitleRegion1.A6.E63.1">#REF!</definedName>
    <definedName name="TitleRegion1.A6.E63.13">#REF!</definedName>
    <definedName name="TitleRegion1.A6.E63.2">#REF!</definedName>
    <definedName name="TitleRegion1.A6.E63.3">#REF!</definedName>
    <definedName name="TitleRegion1.A6.E63.4">#REF!</definedName>
    <definedName name="TitleRegion1.A6.E63.5">#REF!</definedName>
    <definedName name="TitleRegion1.A6.E63.6">#REF!</definedName>
    <definedName name="TitleRegion1.A6.E63.7">#REF!</definedName>
    <definedName name="TitleRegion1.A6.E63.8">#REF!</definedName>
    <definedName name="TitleRegion1.A6.E63.9">#REF!</definedName>
    <definedName name="TitleRegion1.A7.G284.1">#REF!</definedName>
    <definedName name="TitleRegion1.A7.I65.1">#REF!</definedName>
    <definedName name="TitleRegion10.A7.G284.10">#REF!</definedName>
    <definedName name="TitleRegion100.A7.D64.100">#REF!</definedName>
    <definedName name="TitleRegion101.A7.D64.101">#REF!</definedName>
    <definedName name="TitleRegion102.A7.D64.102">#REF!</definedName>
    <definedName name="TitleRegion103.A7.D64.103">#REF!</definedName>
    <definedName name="TitleRegion104.A7.D64.104">#REF!</definedName>
    <definedName name="TitleRegion105.A7.D64.105">#REF!</definedName>
    <definedName name="TitleRegion106.A7.D64.106">#REF!</definedName>
    <definedName name="TitleRegion107.A7.D64.107">#REF!</definedName>
    <definedName name="TitleRegion108.A7.D64.108">#REF!</definedName>
    <definedName name="TitleRegion109.A7.D64.109">#REF!</definedName>
    <definedName name="TitleRegion11.A7.G284.11">#REF!</definedName>
    <definedName name="TitleRegion110.A7.D64.110">#REF!</definedName>
    <definedName name="TitleRegion111.A7.D64.111">#REF!</definedName>
    <definedName name="TitleRegion112.A7.D64.112">#REF!</definedName>
    <definedName name="TitleRegion113.A7.D64.113">#REF!</definedName>
    <definedName name="TitleRegion114.A7.D64.114">#REF!</definedName>
    <definedName name="TitleRegion12.A7.G284.12">#REF!</definedName>
    <definedName name="TitleRegion13.A7.G284.13">#REF!</definedName>
    <definedName name="TitleRegion14.A7.G284.14">#REF!</definedName>
    <definedName name="TitleRegion15.A7.G284.15">#REF!</definedName>
    <definedName name="TitleRegion16.A7.G284.16">#REF!</definedName>
    <definedName name="TitleRegion17.A7.G284.17">#REF!</definedName>
    <definedName name="TitleRegion18.A7.G284.18">#REF!</definedName>
    <definedName name="TitleRegion19.A7.G284.19">#REF!</definedName>
    <definedName name="TitleRegion2.A7.G284.2">#REF!</definedName>
    <definedName name="TitleRegion20.A7.G284.20">#REF!</definedName>
    <definedName name="TitleRegion21.A7.G284.21">#REF!</definedName>
    <definedName name="TitleRegion22.A7.G284.22">#REF!</definedName>
    <definedName name="TitleRegion23.A7.G284.23">#REF!</definedName>
    <definedName name="TitleRegion24.A7.G284.24">#REF!</definedName>
    <definedName name="TitleRegion25.A7.G284.25">#REF!</definedName>
    <definedName name="TitleRegion26.A7.G284.26">#REF!</definedName>
    <definedName name="TitleRegion27.A7.G284.27">#REF!</definedName>
    <definedName name="TitleRegion28.A7.G284.28">#REF!</definedName>
    <definedName name="TitleRegion29.A7.G284.29">#REF!</definedName>
    <definedName name="TitleRegion3.A7.G284.3">#REF!</definedName>
    <definedName name="TitleRegion30.A7.G284.30">#REF!</definedName>
    <definedName name="TitleRegion31.A7.G284.31">#REF!</definedName>
    <definedName name="TitleRegion32.A7.G284.32">#REF!</definedName>
    <definedName name="TitleRegion33.A7.G284.33">#REF!</definedName>
    <definedName name="TitleRegion34.A7.G284.34">#REF!</definedName>
    <definedName name="TitleRegion35.A7.G284.35">#REF!</definedName>
    <definedName name="TitleRegion36.A7.G284.36">#REF!</definedName>
    <definedName name="TitleRegion37.A7.G284.37">#REF!</definedName>
    <definedName name="TitleRegion38.A7.G284.38">#REF!</definedName>
    <definedName name="TitleRegion39.A7.G284.39">#REF!</definedName>
    <definedName name="TitleRegion4.A7.G284.4">#REF!</definedName>
    <definedName name="TitleRegion40.A7.G284.40">#REF!</definedName>
    <definedName name="TitleRegion41.A7.G284.41">#REF!</definedName>
    <definedName name="TitleRegion42.A7.G284.42">#REF!</definedName>
    <definedName name="TitleRegion43.A7.G284.43">#REF!</definedName>
    <definedName name="TitleRegion44.A7.G284.44">#REF!</definedName>
    <definedName name="TitleRegion45.A7.G284.45">#REF!</definedName>
    <definedName name="TitleRegion46.A7.G284.46">#REF!</definedName>
    <definedName name="TitleRegion47.A7.G284.47">#REF!</definedName>
    <definedName name="TitleRegion48.A7.G284.48">#REF!</definedName>
    <definedName name="TitleRegion49.A7.G284.49">#REF!</definedName>
    <definedName name="TitleRegion5.A7.G284.5">#REF!</definedName>
    <definedName name="TitleRegion50.A7.G284.50">#REF!</definedName>
    <definedName name="TitleRegion51.A7.G284.51">#REF!</definedName>
    <definedName name="TitleRegion52.A7.G284.52">#REF!</definedName>
    <definedName name="TitleRegion53.A7.G284.53">#REF!</definedName>
    <definedName name="TitleRegion54.A7.G284.54">#REF!</definedName>
    <definedName name="TitleRegion55.A7.G284.55">#REF!</definedName>
    <definedName name="TitleRegion56.A7.G284.56">#REF!</definedName>
    <definedName name="TitleRegion57.A7.G229.57" localSheetId="0">'HR 1 vs. Senate Budget Bill '!#REF!</definedName>
    <definedName name="TitleRegion57.A7.G229.57">#REF!</definedName>
    <definedName name="TitleRegion57.A7.G284.57">#REF!</definedName>
    <definedName name="TitleRegion58.A7.D64.58">#REF!</definedName>
    <definedName name="TitleRegion59.A7.D64.59">#REF!</definedName>
    <definedName name="TitleRegion6.A7.G284.6">#REF!</definedName>
    <definedName name="TitleRegion60.A7.D64.60">#REF!</definedName>
    <definedName name="TitleRegion61.A7.D64.61">#REF!</definedName>
    <definedName name="TitleRegion62.A7.D64.62">#REF!</definedName>
    <definedName name="TitleRegion63.A7.D64.63">#REF!</definedName>
    <definedName name="TitleRegion64.A7.D64.64">#REF!</definedName>
    <definedName name="TitleRegion65.A7.D64.65">#REF!</definedName>
    <definedName name="TitleRegion66.A7.D64.66">#REF!</definedName>
    <definedName name="TitleRegion67.A7.D64.67">#REF!</definedName>
    <definedName name="TitleRegion68.A7.D64.68">#REF!</definedName>
    <definedName name="TitleRegion69.A7.D64.69">#REF!</definedName>
    <definedName name="TitleRegion7.A7.G284.7">#REF!</definedName>
    <definedName name="TitleRegion70.A7.D64.70">#REF!</definedName>
    <definedName name="TitleRegion71.A7.D64.71">#REF!</definedName>
    <definedName name="TitleRegion72.A7.D64.72">#REF!</definedName>
    <definedName name="TitleRegion73.A7.D64.73">#REF!</definedName>
    <definedName name="TitleRegion74.A7.D64.74">#REF!</definedName>
    <definedName name="TitleRegion75.A7.D64.75">#REF!</definedName>
    <definedName name="TitleRegion76.A7.D64.76">#REF!</definedName>
    <definedName name="TitleRegion77.A7.D64.77">#REF!</definedName>
    <definedName name="TitleRegion78.A7.D64.78">#REF!</definedName>
    <definedName name="TitleRegion79.A7.D64.79">#REF!</definedName>
    <definedName name="TitleRegion8.A7.G284.8">#REF!</definedName>
    <definedName name="TitleRegion80.A7.D64.80">#REF!</definedName>
    <definedName name="TitleRegion81.A7.D64.81">#REF!</definedName>
    <definedName name="TitleRegion82.A7.D64.82">#REF!</definedName>
    <definedName name="TitleRegion83.A7.D64.83">#REF!</definedName>
    <definedName name="TitleRegion84.A7.D64.84">#REF!</definedName>
    <definedName name="TitleRegion85.A7.D64.85">#REF!</definedName>
    <definedName name="TitleRegion86.A7.D64.86">#REF!</definedName>
    <definedName name="TitleRegion87.A7.D64.87">#REF!</definedName>
    <definedName name="TitleRegion88.A7.D64.88">#REF!</definedName>
    <definedName name="TitleRegion89.A7.D64.89">#REF!</definedName>
    <definedName name="TitleRegion9.A7.G284.9">#REF!</definedName>
    <definedName name="TitleRegion90.A7.D64.90">#REF!</definedName>
    <definedName name="TitleRegion91.A7.D64.91">#REF!</definedName>
    <definedName name="TitleRegion92.A7.D64.92">#REF!</definedName>
    <definedName name="TitleRegion93.A7.D64.93">#REF!</definedName>
    <definedName name="TitleRegion94.A7.D64.94">#REF!</definedName>
    <definedName name="TitleRegion95.A7.D64.95">#REF!</definedName>
    <definedName name="TitleRegion96.A7.D64.96">#REF!</definedName>
    <definedName name="TitleRegion97.A7.D64.97">#REF!</definedName>
    <definedName name="TitleRegion98.A7.D64.98">#REF!</definedName>
    <definedName name="TitleRegion99.A7.D64.99">#REF!</definedName>
    <definedName name="trwe" localSheetId="0">'HR 1 vs. Senate Budget Bill '!#REF!</definedName>
    <definedName name="trwe">#REF!</definedName>
    <definedName name="updatedGeo">#REF!</definedName>
    <definedName name="wq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6" i="1"/>
  <c r="J17" i="1"/>
  <c r="J18" i="1"/>
  <c r="J24" i="1"/>
  <c r="J25" i="1"/>
  <c r="J26" i="1"/>
  <c r="J32" i="1"/>
  <c r="J33" i="1"/>
  <c r="J34" i="1"/>
  <c r="J40" i="1"/>
  <c r="J41" i="1"/>
  <c r="J42" i="1"/>
  <c r="J43" i="1"/>
  <c r="J48" i="1"/>
  <c r="J49" i="1"/>
  <c r="J50" i="1"/>
  <c r="J51" i="1"/>
  <c r="J56" i="1"/>
  <c r="J57" i="1"/>
  <c r="J58" i="1"/>
  <c r="J59" i="1"/>
  <c r="I10" i="1"/>
  <c r="I11" i="1"/>
  <c r="J11" i="1" s="1"/>
  <c r="I12" i="1"/>
  <c r="J12" i="1" s="1"/>
  <c r="I13" i="1"/>
  <c r="J13" i="1" s="1"/>
  <c r="I14" i="1"/>
  <c r="J14" i="1" s="1"/>
  <c r="I15" i="1"/>
  <c r="J15" i="1" s="1"/>
  <c r="I16" i="1"/>
  <c r="I17" i="1"/>
  <c r="I18" i="1"/>
  <c r="I19" i="1"/>
  <c r="J19" i="1" s="1"/>
  <c r="I20" i="1"/>
  <c r="J20" i="1" s="1"/>
  <c r="I21" i="1"/>
  <c r="J21" i="1" s="1"/>
  <c r="I22" i="1"/>
  <c r="J22" i="1" s="1"/>
  <c r="I23" i="1"/>
  <c r="J23" i="1" s="1"/>
  <c r="I24" i="1"/>
  <c r="I25" i="1"/>
  <c r="I26" i="1"/>
  <c r="I27" i="1"/>
  <c r="J27" i="1" s="1"/>
  <c r="I28" i="1"/>
  <c r="J28" i="1" s="1"/>
  <c r="I29" i="1"/>
  <c r="J29" i="1" s="1"/>
  <c r="I30" i="1"/>
  <c r="J30" i="1" s="1"/>
  <c r="I31" i="1"/>
  <c r="J31" i="1" s="1"/>
  <c r="I32" i="1"/>
  <c r="I33" i="1"/>
  <c r="I34" i="1"/>
  <c r="I35" i="1"/>
  <c r="J35" i="1" s="1"/>
  <c r="I36" i="1"/>
  <c r="J36" i="1" s="1"/>
  <c r="I37" i="1"/>
  <c r="J37" i="1" s="1"/>
  <c r="I38" i="1"/>
  <c r="J38" i="1" s="1"/>
  <c r="I39" i="1"/>
  <c r="J39" i="1" s="1"/>
  <c r="I40" i="1"/>
  <c r="I41" i="1"/>
  <c r="I42" i="1"/>
  <c r="I43" i="1"/>
  <c r="I44" i="1"/>
  <c r="J44" i="1" s="1"/>
  <c r="I45" i="1"/>
  <c r="J45" i="1" s="1"/>
  <c r="I46" i="1"/>
  <c r="J46" i="1" s="1"/>
  <c r="I47" i="1"/>
  <c r="J47" i="1" s="1"/>
  <c r="I48" i="1"/>
  <c r="I49" i="1"/>
  <c r="I50" i="1"/>
  <c r="I51" i="1"/>
  <c r="I52" i="1"/>
  <c r="J52" i="1" s="1"/>
  <c r="I53" i="1"/>
  <c r="J53" i="1" s="1"/>
  <c r="I54" i="1"/>
  <c r="J54" i="1" s="1"/>
  <c r="I55" i="1"/>
  <c r="J55" i="1" s="1"/>
  <c r="I56" i="1"/>
  <c r="I57" i="1"/>
  <c r="I58" i="1"/>
  <c r="I59" i="1"/>
  <c r="I60" i="1"/>
  <c r="J60" i="1" s="1"/>
  <c r="I9" i="1" l="1"/>
  <c r="J9" i="1" s="1"/>
  <c r="I8" i="1" l="1"/>
  <c r="J8" i="1" s="1"/>
</calcChain>
</file>

<file path=xl/sharedStrings.xml><?xml version="1.0" encoding="utf-8"?>
<sst xmlns="http://schemas.openxmlformats.org/spreadsheetml/2006/main" count="72" uniqueCount="67">
  <si>
    <t>Table 1. Estimated Impact of Key Medicaid Provisions Included in the House Budget Bill and Senate Budget Committee Budget Reconciliation Text ($ Millions), FFYs 2025 - 2034</t>
  </si>
  <si>
    <t>State</t>
  </si>
  <si>
    <t>Enrollment Impact, H.R. 1, Senate Finance Text, and Senate Budget Committee Text</t>
  </si>
  <si>
    <r>
      <t xml:space="preserve">Overall Expenditure Impact </t>
    </r>
    <r>
      <rPr>
        <b/>
        <vertAlign val="superscript"/>
        <sz val="11"/>
        <color theme="0"/>
        <rFont val="Calibri"/>
        <family val="2"/>
      </rPr>
      <t>1</t>
    </r>
  </si>
  <si>
    <t>H.R. 1 - The One Big Beautiful Bill Act</t>
  </si>
  <si>
    <t>Senate Budget Committee 6/28 Budget Reconciliation Text</t>
  </si>
  <si>
    <t>Change SBC Compared to H.R 1.</t>
  </si>
  <si>
    <t># Thousands</t>
  </si>
  <si>
    <t>% from Baseline</t>
  </si>
  <si>
    <t>$ Millions</t>
  </si>
  <si>
    <t>%</t>
  </si>
  <si>
    <t>Total</t>
  </si>
  <si>
    <t>Expansion State Subtotal</t>
  </si>
  <si>
    <t>Alaska</t>
  </si>
  <si>
    <t>Arizona</t>
  </si>
  <si>
    <t>Arkansas</t>
  </si>
  <si>
    <t>California</t>
  </si>
  <si>
    <t xml:space="preserve"> </t>
  </si>
  <si>
    <t>Colorado</t>
  </si>
  <si>
    <t>Connecticut</t>
  </si>
  <si>
    <t>Delaware</t>
  </si>
  <si>
    <t>District of Columbia</t>
  </si>
  <si>
    <t>Hawaii</t>
  </si>
  <si>
    <t>Idaho</t>
  </si>
  <si>
    <t>Illinois</t>
  </si>
  <si>
    <t>Indiana</t>
  </si>
  <si>
    <t>Iowa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</si>
  <si>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</si>
  <si>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</si>
  <si>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</si>
  <si>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</si>
  <si>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</si>
  <si>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</si>
  <si>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</si>
  <si>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</si>
  <si>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</si>
  <si>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</si>
  <si>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</si>
  <si>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</si>
  <si>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</si>
  <si>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</si>
  <si>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</si>
  <si>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</si>
  <si>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</si>
  <si>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</si>
  <si>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</si>
  <si>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</si>
  <si>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</si>
  <si>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</si>
  <si>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Dakota</t>
  </si>
  <si>
    <t>Utah</t>
  </si>
  <si>
    <t>Vermont</t>
  </si>
  <si>
    <t>Virginia</t>
  </si>
  <si>
    <t>Washington</t>
  </si>
  <si>
    <t>West Virginia</t>
  </si>
  <si>
    <t>Non-Expansion State Subtotal</t>
  </si>
  <si>
    <t>Alabama</t>
  </si>
  <si>
    <t>Florida</t>
  </si>
  <si>
    <t>Georgia</t>
  </si>
  <si>
    <t>Kansas</t>
  </si>
  <si>
    <t>Mississippi</t>
  </si>
  <si>
    <t>South Carolina</t>
  </si>
  <si>
    <t>Texas</t>
  </si>
  <si>
    <t>Wisconsin</t>
  </si>
  <si>
    <t>Wyoming</t>
  </si>
  <si>
    <t>Notes</t>
  </si>
  <si>
    <t>1. Manatt has implemented adjustments to its previous modeling of H.R. 1 across several states to reflect updated information on each state's provider tax structure. Accordingly, these figures may not align exactly with previous modeling outputs for all states.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</si>
</sst>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9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vertAlign val="superscript"/>
      <sz val="11"/>
      <color theme="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12F5C"/>
        <bgColor indexed="64"/>
      </patternFill>
    </fill>
    <fill>
      <patternFill patternType="solid">
        <fgColor rgb="FFEED9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2" applyFill="1"/>
    <xf numFmtId="164" fontId="1" fillId="2" borderId="0" xfId="3" applyNumberFormat="1" applyFont="1" applyFill="1"/>
    <xf numFmtId="9" fontId="1" fillId="2" borderId="0" xfId="4" applyFont="1" applyFill="1" applyAlignment="1">
      <alignment horizontal="right"/>
    </xf>
    <xf numFmtId="0" fontId="3" fillId="2" borderId="0" xfId="2" applyFont="1" applyFill="1"/>
    <xf numFmtId="164" fontId="6" fillId="3" borderId="1" xfId="3" applyNumberFormat="1" applyFont="1" applyFill="1" applyBorder="1" applyAlignment="1">
      <alignment horizontal="center" vertical="center" wrapText="1"/>
    </xf>
    <xf numFmtId="9" fontId="6" fillId="3" borderId="1" xfId="4" applyFont="1" applyFill="1" applyBorder="1" applyAlignment="1">
      <alignment horizontal="center" vertical="center" wrapText="1"/>
    </xf>
    <xf numFmtId="0" fontId="1" fillId="0" borderId="1" xfId="5" applyFont="1" applyBorder="1"/>
    <xf numFmtId="49" fontId="1" fillId="0" borderId="1" xfId="5" applyNumberFormat="1" applyFont="1" applyBorder="1"/>
    <xf numFmtId="164" fontId="1" fillId="2" borderId="1" xfId="1" applyNumberFormat="1" applyFont="1" applyFill="1" applyBorder="1"/>
    <xf numFmtId="0" fontId="1" fillId="2" borderId="1" xfId="2" applyFill="1" applyBorder="1"/>
    <xf numFmtId="0" fontId="1" fillId="2" borderId="1" xfId="5" applyFont="1" applyFill="1" applyBorder="1"/>
    <xf numFmtId="164" fontId="1" fillId="2" borderId="1" xfId="3" applyNumberFormat="1" applyFont="1" applyFill="1" applyBorder="1"/>
    <xf numFmtId="164" fontId="0" fillId="2" borderId="1" xfId="3" applyNumberFormat="1" applyFont="1" applyFill="1" applyBorder="1"/>
    <xf numFmtId="164" fontId="0" fillId="2" borderId="1" xfId="1" applyNumberFormat="1" applyFont="1" applyFill="1" applyBorder="1"/>
    <xf numFmtId="164" fontId="0" fillId="2" borderId="1" xfId="4" applyNumberFormat="1" applyFont="1" applyFill="1" applyBorder="1" applyAlignment="1">
      <alignment horizontal="right"/>
    </xf>
    <xf numFmtId="165" fontId="1" fillId="2" borderId="1" xfId="4" applyNumberFormat="1" applyFont="1" applyFill="1" applyBorder="1" applyAlignment="1">
      <alignment horizontal="right"/>
    </xf>
    <xf numFmtId="165" fontId="0" fillId="2" borderId="1" xfId="4" applyNumberFormat="1" applyFont="1" applyFill="1" applyBorder="1" applyAlignment="1">
      <alignment horizontal="right"/>
    </xf>
    <xf numFmtId="0" fontId="6" fillId="3" borderId="6" xfId="5" applyFont="1" applyFill="1" applyBorder="1" applyAlignment="1">
      <alignment horizontal="center"/>
    </xf>
    <xf numFmtId="9" fontId="6" fillId="3" borderId="6" xfId="7" applyFont="1" applyFill="1" applyBorder="1" applyAlignment="1">
      <alignment horizontal="center"/>
    </xf>
    <xf numFmtId="166" fontId="1" fillId="2" borderId="1" xfId="6" applyNumberFormat="1" applyFont="1" applyFill="1" applyBorder="1"/>
    <xf numFmtId="165" fontId="1" fillId="2" borderId="1" xfId="7" applyNumberFormat="1" applyFont="1" applyFill="1" applyBorder="1"/>
    <xf numFmtId="0" fontId="7" fillId="5" borderId="1" xfId="5" applyFont="1" applyFill="1" applyBorder="1"/>
    <xf numFmtId="166" fontId="7" fillId="5" borderId="1" xfId="6" applyNumberFormat="1" applyFont="1" applyFill="1" applyBorder="1"/>
    <xf numFmtId="165" fontId="7" fillId="5" borderId="1" xfId="7" applyNumberFormat="1" applyFont="1" applyFill="1" applyBorder="1"/>
    <xf numFmtId="164" fontId="6" fillId="5" borderId="1" xfId="3" applyNumberFormat="1" applyFont="1" applyFill="1" applyBorder="1" applyAlignment="1">
      <alignment horizontal="center" vertical="center" wrapText="1"/>
    </xf>
    <xf numFmtId="165" fontId="6" fillId="5" borderId="1" xfId="4" applyNumberFormat="1" applyFont="1" applyFill="1" applyBorder="1" applyAlignment="1">
      <alignment horizontal="right" vertical="center" wrapText="1"/>
    </xf>
    <xf numFmtId="165" fontId="6" fillId="5" borderId="1" xfId="4" applyNumberFormat="1" applyFont="1" applyFill="1" applyBorder="1" applyAlignment="1">
      <alignment vertical="center" wrapText="1"/>
    </xf>
    <xf numFmtId="0" fontId="8" fillId="5" borderId="1" xfId="5" applyFont="1" applyFill="1" applyBorder="1"/>
    <xf numFmtId="166" fontId="8" fillId="5" borderId="1" xfId="6" applyNumberFormat="1" applyFont="1" applyFill="1" applyBorder="1"/>
    <xf numFmtId="165" fontId="8" fillId="5" borderId="1" xfId="7" applyNumberFormat="1" applyFont="1" applyFill="1" applyBorder="1"/>
    <xf numFmtId="0" fontId="7" fillId="5" borderId="1" xfId="5" applyFont="1" applyFill="1" applyBorder="1" applyAlignment="1">
      <alignment vertical="center"/>
    </xf>
    <xf numFmtId="166" fontId="7" fillId="5" borderId="1" xfId="6" applyNumberFormat="1" applyFont="1" applyFill="1" applyBorder="1" applyAlignment="1">
      <alignment vertical="center"/>
    </xf>
    <xf numFmtId="165" fontId="7" fillId="5" borderId="1" xfId="7" applyNumberFormat="1" applyFont="1" applyFill="1" applyBorder="1" applyAlignment="1">
      <alignment vertical="center"/>
    </xf>
    <xf numFmtId="164" fontId="8" fillId="5" borderId="1" xfId="3" applyNumberFormat="1" applyFont="1" applyFill="1" applyBorder="1" applyAlignment="1">
      <alignment vertical="center"/>
    </xf>
    <xf numFmtId="165" fontId="8" fillId="5" borderId="1" xfId="4" applyNumberFormat="1" applyFont="1" applyFill="1" applyBorder="1" applyAlignment="1">
      <alignment horizontal="right" vertical="center"/>
    </xf>
    <xf numFmtId="0" fontId="3" fillId="5" borderId="2" xfId="2" applyFont="1" applyFill="1" applyBorder="1"/>
    <xf numFmtId="0" fontId="2" fillId="4" borderId="1" xfId="5" applyFont="1" applyFill="1" applyBorder="1" applyAlignment="1">
      <alignment horizontal="center" vertical="center" wrapText="1"/>
    </xf>
    <xf numFmtId="0" fontId="1" fillId="2" borderId="3" xfId="2" applyFill="1" applyBorder="1" applyAlignment="1">
      <alignment horizontal="left" vertical="top" wrapText="1"/>
    </xf>
    <xf numFmtId="0" fontId="2" fillId="4" borderId="4" xfId="5" applyFont="1" applyFill="1" applyBorder="1" applyAlignment="1">
      <alignment horizontal="center" vertical="center"/>
    </xf>
    <xf numFmtId="0" fontId="2" fillId="4" borderId="5" xfId="5" applyFont="1" applyFill="1" applyBorder="1" applyAlignment="1">
      <alignment horizontal="center" vertical="center"/>
    </xf>
    <xf numFmtId="0" fontId="2" fillId="4" borderId="6" xfId="5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center"/>
    </xf>
    <xf numFmtId="0" fontId="6" fillId="4" borderId="1" xfId="5" applyFont="1" applyFill="1" applyBorder="1" applyAlignment="1">
      <alignment horizontal="center"/>
    </xf>
    <xf numFmtId="0" fontId="2" fillId="4" borderId="1" xfId="5" applyFont="1" applyFill="1" applyBorder="1" applyAlignment="1">
      <alignment horizontal="center" vertical="center"/>
    </xf>
    <xf numFmtId="0" fontId="2" fillId="4" borderId="7" xfId="5" applyFont="1" applyFill="1" applyBorder="1" applyAlignment="1">
      <alignment horizontal="center" wrapText="1"/>
    </xf>
    <xf numFmtId="0" fontId="2" fillId="4" borderId="8" xfId="5" applyFont="1" applyFill="1" applyBorder="1" applyAlignment="1">
      <alignment horizontal="center" wrapText="1"/>
    </xf>
    <xf numFmtId="0" fontId="2" fillId="4" borderId="9" xfId="5" applyFont="1" applyFill="1" applyBorder="1" applyAlignment="1">
      <alignment horizontal="center" wrapText="1"/>
    </xf>
    <xf numFmtId="0" fontId="2" fillId="4" borderId="10" xfId="5" applyFont="1" applyFill="1" applyBorder="1" applyAlignment="1">
      <alignment horizontal="center" wrapText="1"/>
    </xf>
  </cellXfs>
  <cellStyles count="8">
    <cellStyle name="Comma" xfId="6" builtinId="3"/>
    <cellStyle name="Currency" xfId="1" builtinId="4"/>
    <cellStyle name="Currency 2" xfId="3" xr:uid="{7CC688EB-200D-4B85-9933-92C8EF8955A0}"/>
    <cellStyle name="Normal" xfId="0" builtinId="0"/>
    <cellStyle name="Normal 2 2 2" xfId="5" xr:uid="{EA9B4E9E-8270-42F8-B3E2-5F700A72A913}"/>
    <cellStyle name="Normal 6" xfId="2" xr:uid="{A7006827-F933-451D-8787-39A6D321DF26}"/>
    <cellStyle name="Percent" xfId="7" builtinId="5"/>
    <cellStyle name="Percent 2" xfId="4" xr:uid="{1443C9B2-045F-4135-981D-35A72F33112A}"/>
  </cellStyles>
  <dxfs count="0"/>
  <tableStyles count="0" defaultTableStyle="TableStyleMedium2" defaultPivotStyle="PivotStyleLight16"/>
  <colors>
    <mruColors>
      <color rgb="FFEED9E7"/>
      <color rgb="FF612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4E94-E9C6-4A7B-AF82-68ECED53C623}">
  <sheetPr>
    <pageSetUpPr autoPageBreaks="0"/>
  </sheetPr>
  <dimension ref="B3:N65"/>
  <sheetViews>
    <sheetView tabSelected="1" zoomScale="55" zoomScaleNormal="55" workbookViewId="0">
      <pane xSplit="2" ySplit="7" topLeftCell="C8" activePane="bottomRight" state="frozen"/>
      <selection pane="topRight" activeCell="V6" sqref="V6"/>
      <selection pane="bottomLeft" activeCell="V6" sqref="V6"/>
      <selection pane="bottomRight" activeCell="L3" sqref="L3"/>
    </sheetView>
  </sheetViews>
  <sheetFormatPr defaultColWidth="9" defaultRowHeight="14.4"/>
  <cols>
    <col min="1" max="1" width="9" style="1"/>
    <col min="2" max="2" width="41.44140625" style="1" customWidth="1"/>
    <col min="3" max="4" width="19.88671875" style="1" customWidth="1"/>
    <col min="5" max="5" width="19" style="2" customWidth="1"/>
    <col min="6" max="10" width="19" style="3" customWidth="1"/>
    <col min="11" max="16384" width="9" style="1"/>
  </cols>
  <sheetData>
    <row r="3" spans="2:11">
      <c r="B3" s="4" t="s">
        <v>0</v>
      </c>
      <c r="C3" s="4"/>
      <c r="D3" s="4"/>
    </row>
    <row r="4" spans="2:11" ht="15" thickBot="1"/>
    <row r="5" spans="2:11" ht="14.25" customHeight="1">
      <c r="B5" s="42" t="s">
        <v>1</v>
      </c>
      <c r="C5" s="45" t="s">
        <v>2</v>
      </c>
      <c r="D5" s="46"/>
      <c r="E5" s="39" t="s">
        <v>3</v>
      </c>
      <c r="F5" s="40"/>
      <c r="G5" s="40"/>
      <c r="H5" s="40"/>
      <c r="I5" s="40"/>
      <c r="J5" s="41"/>
    </row>
    <row r="6" spans="2:11" ht="30.75" customHeight="1">
      <c r="B6" s="42"/>
      <c r="C6" s="47"/>
      <c r="D6" s="48"/>
      <c r="E6" s="44" t="s">
        <v>4</v>
      </c>
      <c r="F6" s="44"/>
      <c r="G6" s="37" t="s">
        <v>5</v>
      </c>
      <c r="H6" s="37"/>
      <c r="I6" s="37" t="s">
        <v>6</v>
      </c>
      <c r="J6" s="37"/>
    </row>
    <row r="7" spans="2:11">
      <c r="B7" s="43"/>
      <c r="C7" s="18" t="s">
        <v>7</v>
      </c>
      <c r="D7" s="19" t="s">
        <v>8</v>
      </c>
      <c r="E7" s="5" t="s">
        <v>9</v>
      </c>
      <c r="F7" s="6" t="s">
        <v>8</v>
      </c>
      <c r="G7" s="5" t="s">
        <v>9</v>
      </c>
      <c r="H7" s="6" t="s">
        <v>8</v>
      </c>
      <c r="I7" s="5" t="s">
        <v>9</v>
      </c>
      <c r="J7" s="6" t="s">
        <v>10</v>
      </c>
    </row>
    <row r="8" spans="2:11">
      <c r="B8" s="22" t="s">
        <v>11</v>
      </c>
      <c r="C8" s="23">
        <v>-8688.6666919799809</v>
      </c>
      <c r="D8" s="24">
        <v>-0.10021286687553321</v>
      </c>
      <c r="E8" s="25">
        <v>-1147181.5345954853</v>
      </c>
      <c r="F8" s="26">
        <v>-0.10597200304354829</v>
      </c>
      <c r="G8" s="25">
        <v>-1248773.2496686557</v>
      </c>
      <c r="H8" s="26">
        <v>-0.11535663591486583</v>
      </c>
      <c r="I8" s="25">
        <f t="shared" ref="I8:I39" si="0">G8-E8</f>
        <v>-101591.71507317037</v>
      </c>
      <c r="J8" s="27">
        <f t="shared" ref="J8:J39" si="1">I8/E8</f>
        <v>8.8557662418261685E-2</v>
      </c>
    </row>
    <row r="9" spans="2:11">
      <c r="B9" s="28" t="s">
        <v>12</v>
      </c>
      <c r="C9" s="29">
        <v>-8033.8654461676142</v>
      </c>
      <c r="D9" s="30">
        <v>-0.11618371544277555</v>
      </c>
      <c r="E9" s="25">
        <v>-1054389.9501085172</v>
      </c>
      <c r="F9" s="26">
        <v>-0.11394499835286739</v>
      </c>
      <c r="G9" s="25">
        <v>-1161623.651588565</v>
      </c>
      <c r="H9" s="26">
        <v>-0.12553344714001524</v>
      </c>
      <c r="I9" s="25">
        <f t="shared" si="0"/>
        <v>-107233.70148004778</v>
      </c>
      <c r="J9" s="26">
        <f t="shared" si="1"/>
        <v>0.1017021278218854</v>
      </c>
    </row>
    <row r="10" spans="2:11">
      <c r="B10" s="11" t="s">
        <v>13</v>
      </c>
      <c r="C10" s="20">
        <v>-25.908940120687738</v>
      </c>
      <c r="D10" s="21">
        <v>-0.10778046783837593</v>
      </c>
      <c r="E10" s="12">
        <v>-3362.7470981782076</v>
      </c>
      <c r="F10" s="16">
        <v>-0.10244215831927686</v>
      </c>
      <c r="G10" s="9">
        <v>-3362.7470981782076</v>
      </c>
      <c r="H10" s="16">
        <v>-0.10244215831927686</v>
      </c>
      <c r="I10" s="15">
        <f t="shared" si="0"/>
        <v>0</v>
      </c>
      <c r="J10" s="17">
        <f t="shared" si="1"/>
        <v>0</v>
      </c>
    </row>
    <row r="11" spans="2:11">
      <c r="B11" s="7" t="s">
        <v>14</v>
      </c>
      <c r="C11" s="20">
        <v>-234.48872563818935</v>
      </c>
      <c r="D11" s="21">
        <v>-0.10707291006019336</v>
      </c>
      <c r="E11" s="13">
        <v>-47559.166265981003</v>
      </c>
      <c r="F11" s="17">
        <v>-0.15867980861502959</v>
      </c>
      <c r="G11" s="14">
        <v>-54238.891089647885</v>
      </c>
      <c r="H11" s="17">
        <v>-0.18096652093232887</v>
      </c>
      <c r="I11" s="15">
        <f t="shared" si="0"/>
        <v>-6679.724823666882</v>
      </c>
      <c r="J11" s="17">
        <f t="shared" si="1"/>
        <v>0.1404508394093712</v>
      </c>
    </row>
    <row r="12" spans="2:11">
      <c r="B12" s="7" t="s">
        <v>15</v>
      </c>
      <c r="C12" s="20">
        <v>-101.7341654692738</v>
      </c>
      <c r="D12" s="21">
        <v>-0.12353104660184254</v>
      </c>
      <c r="E12" s="13">
        <v>-10882.438998364991</v>
      </c>
      <c r="F12" s="17">
        <v>-0.11456956698498254</v>
      </c>
      <c r="G12" s="14">
        <v>-10882.438998364991</v>
      </c>
      <c r="H12" s="17">
        <v>-0.11456956698498254</v>
      </c>
      <c r="I12" s="15">
        <f t="shared" si="0"/>
        <v>0</v>
      </c>
      <c r="J12" s="17">
        <f t="shared" si="1"/>
        <v>0</v>
      </c>
    </row>
    <row r="13" spans="2:11">
      <c r="B13" s="7" t="s">
        <v>16</v>
      </c>
      <c r="C13" s="20">
        <v>-1785.8591734336353</v>
      </c>
      <c r="D13" s="21">
        <v>-0.1197446507509328</v>
      </c>
      <c r="E13" s="13">
        <v>-230790.40954412977</v>
      </c>
      <c r="F13" s="17">
        <v>-0.13339147725502234</v>
      </c>
      <c r="G13" s="14">
        <v>-226553.84936858722</v>
      </c>
      <c r="H13" s="17">
        <v>-0.13094284422294933</v>
      </c>
      <c r="I13" s="15">
        <f t="shared" si="0"/>
        <v>4236.560175542545</v>
      </c>
      <c r="J13" s="17">
        <f t="shared" si="1"/>
        <v>-1.8356742742953822E-2</v>
      </c>
      <c r="K13" s="1" t="s">
        <v>17</v>
      </c>
    </row>
    <row r="14" spans="2:11">
      <c r="B14" s="8" t="s">
        <v>18</v>
      </c>
      <c r="C14" s="20">
        <v>-152.40094573152672</v>
      </c>
      <c r="D14" s="21">
        <v>-0.12270469336317795</v>
      </c>
      <c r="E14" s="13">
        <v>-16273.473870782471</v>
      </c>
      <c r="F14" s="17">
        <v>-0.1169321663241121</v>
      </c>
      <c r="G14" s="14">
        <v>-17632.130129998317</v>
      </c>
      <c r="H14" s="17">
        <v>-0.12669471738981669</v>
      </c>
      <c r="I14" s="15">
        <f t="shared" si="0"/>
        <v>-1358.6562592158461</v>
      </c>
      <c r="J14" s="17">
        <f t="shared" si="1"/>
        <v>8.3489012241890703E-2</v>
      </c>
    </row>
    <row r="15" spans="2:11">
      <c r="B15" s="7" t="s">
        <v>19</v>
      </c>
      <c r="C15" s="20">
        <v>-168.61423392385186</v>
      </c>
      <c r="D15" s="21">
        <v>-0.1521550288448032</v>
      </c>
      <c r="E15" s="13">
        <v>-19074.995382357763</v>
      </c>
      <c r="F15" s="17">
        <v>-0.14865184599396966</v>
      </c>
      <c r="G15" s="14">
        <v>-20494.899451964979</v>
      </c>
      <c r="H15" s="17">
        <v>-0.1597171887031312</v>
      </c>
      <c r="I15" s="15">
        <f t="shared" si="0"/>
        <v>-1419.9040696072152</v>
      </c>
      <c r="J15" s="17">
        <f t="shared" si="1"/>
        <v>7.4437977108003262E-2</v>
      </c>
    </row>
    <row r="16" spans="2:11">
      <c r="B16" s="7" t="s">
        <v>20</v>
      </c>
      <c r="C16" s="20">
        <v>-31.18460539555215</v>
      </c>
      <c r="D16" s="21">
        <v>-0.12251566472287394</v>
      </c>
      <c r="E16" s="13">
        <v>-3793.1237830874425</v>
      </c>
      <c r="F16" s="17">
        <v>-0.1014363867005203</v>
      </c>
      <c r="G16" s="14">
        <v>-3833.2685145255637</v>
      </c>
      <c r="H16" s="17">
        <v>-0.10250994420483966</v>
      </c>
      <c r="I16" s="15">
        <f t="shared" si="0"/>
        <v>-40.144731438121198</v>
      </c>
      <c r="J16" s="17">
        <f t="shared" si="1"/>
        <v>1.0583554277114859E-2</v>
      </c>
    </row>
    <row r="17" spans="2:14">
      <c r="B17" s="7" t="s">
        <v>21</v>
      </c>
      <c r="C17" s="20">
        <v>-34.722733824853464</v>
      </c>
      <c r="D17" s="21">
        <v>-0.12892396687957874</v>
      </c>
      <c r="E17" s="13">
        <v>-4405.6302603275535</v>
      </c>
      <c r="F17" s="17">
        <v>-8.3931792902446331E-2</v>
      </c>
      <c r="G17" s="14">
        <v>-4297.1047539892079</v>
      </c>
      <c r="H17" s="17">
        <v>-8.1864270258831223E-2</v>
      </c>
      <c r="I17" s="15">
        <f t="shared" si="0"/>
        <v>108.52550633834562</v>
      </c>
      <c r="J17" s="17">
        <f t="shared" si="1"/>
        <v>-2.4633366834164807E-2</v>
      </c>
    </row>
    <row r="18" spans="2:14">
      <c r="B18" s="7" t="s">
        <v>22</v>
      </c>
      <c r="C18" s="20">
        <v>-59.977977155155443</v>
      </c>
      <c r="D18" s="21">
        <v>-0.12852993259508119</v>
      </c>
      <c r="E18" s="13">
        <v>-4502.4690387391356</v>
      </c>
      <c r="F18" s="17">
        <v>-9.9952125794518912E-2</v>
      </c>
      <c r="G18" s="14">
        <v>-5586.1706807572555</v>
      </c>
      <c r="H18" s="17">
        <v>-0.12400965554425264</v>
      </c>
      <c r="I18" s="15">
        <f t="shared" si="0"/>
        <v>-1083.7016420181199</v>
      </c>
      <c r="J18" s="17">
        <f t="shared" si="1"/>
        <v>0.24069052617441161</v>
      </c>
      <c r="N18" s="1" t="s">
        <v>17</v>
      </c>
    </row>
    <row r="19" spans="2:14">
      <c r="B19" s="7" t="s">
        <v>23</v>
      </c>
      <c r="C19" s="20">
        <v>-40.195535057843543</v>
      </c>
      <c r="D19" s="21">
        <v>-0.11025468351052263</v>
      </c>
      <c r="E19" s="13">
        <v>-3717.7461200550292</v>
      </c>
      <c r="F19" s="17">
        <v>-8.5592908479009369E-2</v>
      </c>
      <c r="G19" s="14">
        <v>-3717.7461200550292</v>
      </c>
      <c r="H19" s="17">
        <v>-8.5592908479009369E-2</v>
      </c>
      <c r="I19" s="15">
        <f t="shared" si="0"/>
        <v>0</v>
      </c>
      <c r="J19" s="17">
        <f t="shared" si="1"/>
        <v>0</v>
      </c>
    </row>
    <row r="20" spans="2:14">
      <c r="B20" s="7" t="s">
        <v>24</v>
      </c>
      <c r="C20" s="20">
        <v>-332.53728625338476</v>
      </c>
      <c r="D20" s="21">
        <v>-0.10652590872545463</v>
      </c>
      <c r="E20" s="13">
        <v>-45594.244259124665</v>
      </c>
      <c r="F20" s="17">
        <v>-0.11310075360688317</v>
      </c>
      <c r="G20" s="14">
        <v>-51203.227119798823</v>
      </c>
      <c r="H20" s="17">
        <v>-0.12701435605426623</v>
      </c>
      <c r="I20" s="15">
        <f t="shared" si="0"/>
        <v>-5608.9828606741576</v>
      </c>
      <c r="J20" s="17">
        <f t="shared" si="1"/>
        <v>0.12301953792230355</v>
      </c>
    </row>
    <row r="21" spans="2:14">
      <c r="B21" s="7" t="s">
        <v>25</v>
      </c>
      <c r="C21" s="20">
        <v>-228.01855311611831</v>
      </c>
      <c r="D21" s="21">
        <v>-0.12080568029268125</v>
      </c>
      <c r="E21" s="13">
        <v>-34223.38872154303</v>
      </c>
      <c r="F21" s="17">
        <v>-0.15512238309486975</v>
      </c>
      <c r="G21" s="14">
        <v>-31102.790667667879</v>
      </c>
      <c r="H21" s="17">
        <v>-0.14097782801480518</v>
      </c>
      <c r="I21" s="15">
        <f t="shared" si="0"/>
        <v>3120.5980538751501</v>
      </c>
      <c r="J21" s="17">
        <f t="shared" si="1"/>
        <v>-9.1183198696825354E-2</v>
      </c>
    </row>
    <row r="22" spans="2:14">
      <c r="B22" s="7" t="s">
        <v>26</v>
      </c>
      <c r="C22" s="20">
        <v>-72.515378913466932</v>
      </c>
      <c r="D22" s="21">
        <v>-0.11628507012597718</v>
      </c>
      <c r="E22" s="13">
        <v>-11384.244647941807</v>
      </c>
      <c r="F22" s="17">
        <v>-0.14762049831379451</v>
      </c>
      <c r="G22" s="14">
        <v>-11750.467112110149</v>
      </c>
      <c r="H22" s="17">
        <v>-0.15236933711040368</v>
      </c>
      <c r="I22" s="15">
        <f t="shared" si="0"/>
        <v>-366.22246416834241</v>
      </c>
      <c r="J22" s="17">
        <f t="shared" si="1"/>
        <v>3.2169237001995817E-2</v>
      </c>
    </row>
    <row r="23" spans="2:14">
      <c r="B23" s="7" t="s">
        <v>27</v>
      </c>
      <c r="C23" s="20">
        <v>-210.16536512053221</v>
      </c>
      <c r="D23" s="21">
        <v>-0.1442360555818526</v>
      </c>
      <c r="E23" s="13">
        <v>-29959.24734411907</v>
      </c>
      <c r="F23" s="17">
        <v>-0.14307686849264487</v>
      </c>
      <c r="G23" s="14">
        <v>-38395.915378899263</v>
      </c>
      <c r="H23" s="17">
        <v>-0.18336800228060016</v>
      </c>
      <c r="I23" s="15">
        <f t="shared" si="0"/>
        <v>-8436.6680347801921</v>
      </c>
      <c r="J23" s="17">
        <f t="shared" si="1"/>
        <v>0.28160480595105103</v>
      </c>
    </row>
    <row r="24" spans="2:14">
      <c r="B24" s="7" t="s">
        <v>28</v>
      </c>
      <c r="C24" s="20">
        <v>-317.35842661103561</v>
      </c>
      <c r="D24" s="21">
        <v>-0.16051964542479991</v>
      </c>
      <c r="E24" s="13">
        <v>-36412.472641702392</v>
      </c>
      <c r="F24" s="17">
        <v>-0.15206029931323853</v>
      </c>
      <c r="G24" s="14">
        <v>-40305.272303744059</v>
      </c>
      <c r="H24" s="17">
        <v>-0.16831682458690517</v>
      </c>
      <c r="I24" s="15">
        <f t="shared" si="0"/>
        <v>-3892.799662041667</v>
      </c>
      <c r="J24" s="17">
        <f t="shared" si="1"/>
        <v>0.10690841295911693</v>
      </c>
    </row>
    <row r="25" spans="2:14">
      <c r="B25" s="7" t="s">
        <v>29</v>
      </c>
      <c r="C25" s="20">
        <v>-52.424324401081016</v>
      </c>
      <c r="D25" s="21">
        <v>-0.12975663539251323</v>
      </c>
      <c r="E25" s="13">
        <v>-5921.9207440359442</v>
      </c>
      <c r="F25" s="17">
        <v>-0.11377388537376858</v>
      </c>
      <c r="G25" s="14">
        <v>-5003.5616533344983</v>
      </c>
      <c r="H25" s="17">
        <v>-9.6130069045653521E-2</v>
      </c>
      <c r="I25" s="15">
        <f t="shared" si="0"/>
        <v>918.35909070144589</v>
      </c>
      <c r="J25" s="17">
        <f t="shared" si="1"/>
        <v>-0.15507790975188906</v>
      </c>
    </row>
    <row r="26" spans="2:14">
      <c r="B26" s="7" t="s">
        <v>30</v>
      </c>
      <c r="C26" s="20">
        <v>-175.3782481152399</v>
      </c>
      <c r="D26" s="21">
        <v>-0.11606528583797836</v>
      </c>
      <c r="E26" s="13">
        <v>-22706.428338594662</v>
      </c>
      <c r="F26" s="17">
        <v>-0.10412023169916082</v>
      </c>
      <c r="G26" s="14">
        <v>-21418.26126455464</v>
      </c>
      <c r="H26" s="17">
        <v>-9.8213346996016956E-2</v>
      </c>
      <c r="I26" s="15">
        <f t="shared" si="0"/>
        <v>1288.1670740400223</v>
      </c>
      <c r="J26" s="17">
        <f t="shared" si="1"/>
        <v>-5.6731382621303492E-2</v>
      </c>
    </row>
    <row r="27" spans="2:14">
      <c r="B27" s="7" t="s">
        <v>31</v>
      </c>
      <c r="C27" s="20">
        <v>-172.35006921072815</v>
      </c>
      <c r="D27" s="21">
        <v>-8.2365697884843381E-2</v>
      </c>
      <c r="E27" s="13">
        <v>-23083.894340447008</v>
      </c>
      <c r="F27" s="17">
        <v>-7.4161978917488575E-2</v>
      </c>
      <c r="G27" s="14">
        <v>-30036.21265660127</v>
      </c>
      <c r="H27" s="17">
        <v>-9.6497797856275047E-2</v>
      </c>
      <c r="I27" s="15">
        <f t="shared" si="0"/>
        <v>-6952.318316154262</v>
      </c>
      <c r="J27" s="17">
        <f t="shared" si="1"/>
        <v>0.30117614530805525</v>
      </c>
    </row>
    <row r="28" spans="2:14">
      <c r="B28" s="7" t="s">
        <v>32</v>
      </c>
      <c r="C28" s="20">
        <v>-302.4613400470638</v>
      </c>
      <c r="D28" s="21">
        <v>-0.1171023406982306</v>
      </c>
      <c r="E28" s="13">
        <v>-33382.925408501076</v>
      </c>
      <c r="F28" s="17">
        <v>-0.12332414708768279</v>
      </c>
      <c r="G28" s="14">
        <v>-40716.230653395236</v>
      </c>
      <c r="H28" s="17">
        <v>-0.15041505070363434</v>
      </c>
      <c r="I28" s="15">
        <f t="shared" si="0"/>
        <v>-7333.3052448941598</v>
      </c>
      <c r="J28" s="17">
        <f t="shared" si="1"/>
        <v>0.21967233713516038</v>
      </c>
    </row>
    <row r="29" spans="2:14">
      <c r="B29" s="7" t="s">
        <v>33</v>
      </c>
      <c r="C29" s="20">
        <v>-101.74566889867745</v>
      </c>
      <c r="D29" s="21">
        <v>-8.1752542365549088E-2</v>
      </c>
      <c r="E29" s="13">
        <v>-16923.06730023483</v>
      </c>
      <c r="F29" s="17">
        <v>-7.985180466288383E-2</v>
      </c>
      <c r="G29" s="14">
        <v>-17361.4788815299</v>
      </c>
      <c r="H29" s="17">
        <v>-8.1920457781756328E-2</v>
      </c>
      <c r="I29" s="15">
        <f t="shared" si="0"/>
        <v>-438.41158129506948</v>
      </c>
      <c r="J29" s="17">
        <f t="shared" si="1"/>
        <v>2.5906153625530164E-2</v>
      </c>
    </row>
    <row r="30" spans="2:14">
      <c r="B30" s="7" t="s">
        <v>34</v>
      </c>
      <c r="C30" s="20">
        <v>-130.24913872860441</v>
      </c>
      <c r="D30" s="21">
        <v>-9.9988708795543668E-2</v>
      </c>
      <c r="E30" s="13">
        <v>-16626.95686452241</v>
      </c>
      <c r="F30" s="17">
        <v>-9.3484391183498938E-2</v>
      </c>
      <c r="G30" s="14">
        <v>-21127.489418716734</v>
      </c>
      <c r="H30" s="17">
        <v>-0.11878845309082854</v>
      </c>
      <c r="I30" s="15">
        <f t="shared" si="0"/>
        <v>-4500.5325541943239</v>
      </c>
      <c r="J30" s="17">
        <f t="shared" si="1"/>
        <v>0.27067686473628177</v>
      </c>
    </row>
    <row r="31" spans="2:14">
      <c r="B31" s="7" t="s">
        <v>35</v>
      </c>
      <c r="C31" s="20">
        <v>-28.847334410514218</v>
      </c>
      <c r="D31" s="21">
        <v>-0.13285673266532919</v>
      </c>
      <c r="E31" s="13">
        <v>-5442.5722849056019</v>
      </c>
      <c r="F31" s="17">
        <v>-0.22355074646272227</v>
      </c>
      <c r="G31" s="14">
        <v>-5106.5404123845965</v>
      </c>
      <c r="H31" s="17">
        <v>-0.20974841697494037</v>
      </c>
      <c r="I31" s="15">
        <f t="shared" si="0"/>
        <v>336.03187252100543</v>
      </c>
      <c r="J31" s="17">
        <f t="shared" si="1"/>
        <v>-6.1741370611274056E-2</v>
      </c>
    </row>
    <row r="32" spans="2:14">
      <c r="B32" s="7" t="s">
        <v>36</v>
      </c>
      <c r="C32" s="20">
        <v>-29.662742663375802</v>
      </c>
      <c r="D32" s="21">
        <v>-8.2575789229193633E-2</v>
      </c>
      <c r="E32" s="13">
        <v>-4312.5011709180262</v>
      </c>
      <c r="F32" s="17">
        <v>-8.3944956214604308E-2</v>
      </c>
      <c r="G32" s="14">
        <v>-4312.5011709180262</v>
      </c>
      <c r="H32" s="17">
        <v>-8.3944956214604308E-2</v>
      </c>
      <c r="I32" s="15">
        <f t="shared" si="0"/>
        <v>0</v>
      </c>
      <c r="J32" s="17">
        <f t="shared" si="1"/>
        <v>0</v>
      </c>
    </row>
    <row r="33" spans="2:10">
      <c r="B33" s="7" t="s">
        <v>37</v>
      </c>
      <c r="C33" s="20">
        <v>-116.30632264586608</v>
      </c>
      <c r="D33" s="21">
        <v>-0.15577283603234654</v>
      </c>
      <c r="E33" s="13">
        <v>-10923.607740760788</v>
      </c>
      <c r="F33" s="17">
        <v>-0.14557284042882279</v>
      </c>
      <c r="G33" s="14">
        <v>-12328.212057554942</v>
      </c>
      <c r="H33" s="17">
        <v>-0.16429122037497695</v>
      </c>
      <c r="I33" s="15">
        <f t="shared" si="0"/>
        <v>-1404.6043167941534</v>
      </c>
      <c r="J33" s="17">
        <f t="shared" si="1"/>
        <v>0.12858428736441685</v>
      </c>
    </row>
    <row r="34" spans="2:10">
      <c r="B34" s="7" t="s">
        <v>38</v>
      </c>
      <c r="C34" s="20">
        <v>-24.405130249185138</v>
      </c>
      <c r="D34" s="21">
        <v>-0.13274153733972568</v>
      </c>
      <c r="E34" s="13">
        <v>-2004.1657988773115</v>
      </c>
      <c r="F34" s="17">
        <v>-7.9626133349410613E-2</v>
      </c>
      <c r="G34" s="14">
        <v>-3321.2584542161926</v>
      </c>
      <c r="H34" s="17">
        <v>-0.13195463604429328</v>
      </c>
      <c r="I34" s="15">
        <f t="shared" si="0"/>
        <v>-1317.0926553388811</v>
      </c>
      <c r="J34" s="17">
        <f t="shared" si="1"/>
        <v>0.65717749303809425</v>
      </c>
    </row>
    <row r="35" spans="2:10">
      <c r="B35" s="7" t="s">
        <v>39</v>
      </c>
      <c r="C35" s="20">
        <v>-226.67097601765116</v>
      </c>
      <c r="D35" s="21">
        <v>-0.12056902170299096</v>
      </c>
      <c r="E35" s="13">
        <v>-39448.28462355044</v>
      </c>
      <c r="F35" s="17">
        <v>-0.14046654654850169</v>
      </c>
      <c r="G35" s="14">
        <v>-44027.420417131325</v>
      </c>
      <c r="H35" s="17">
        <v>-0.15677182819101301</v>
      </c>
      <c r="I35" s="15">
        <f t="shared" si="0"/>
        <v>-4579.1357935808846</v>
      </c>
      <c r="J35" s="17">
        <f t="shared" si="1"/>
        <v>0.11607946548953771</v>
      </c>
    </row>
    <row r="36" spans="2:10">
      <c r="B36" s="7" t="s">
        <v>40</v>
      </c>
      <c r="C36" s="20">
        <v>-122.82685419414624</v>
      </c>
      <c r="D36" s="21">
        <v>-0.13768692313302683</v>
      </c>
      <c r="E36" s="13">
        <v>-16678.321307624905</v>
      </c>
      <c r="F36" s="17">
        <v>-0.14064761097604364</v>
      </c>
      <c r="G36" s="14">
        <v>-19100.234435416169</v>
      </c>
      <c r="H36" s="17">
        <v>-0.16107150671065984</v>
      </c>
      <c r="I36" s="15">
        <f t="shared" si="0"/>
        <v>-2421.9131277912638</v>
      </c>
      <c r="J36" s="17">
        <f t="shared" si="1"/>
        <v>0.14521324317478082</v>
      </c>
    </row>
    <row r="37" spans="2:10">
      <c r="B37" s="7" t="s">
        <v>41</v>
      </c>
      <c r="C37" s="20">
        <v>-816.51841435515689</v>
      </c>
      <c r="D37" s="21">
        <v>-0.11197406122518533</v>
      </c>
      <c r="E37" s="13">
        <v>-94916.091812626386</v>
      </c>
      <c r="F37" s="17">
        <v>-7.6774776206550155E-2</v>
      </c>
      <c r="G37" s="14">
        <v>-107359.16784815988</v>
      </c>
      <c r="H37" s="17">
        <v>-8.6839606729018928E-2</v>
      </c>
      <c r="I37" s="15">
        <f t="shared" si="0"/>
        <v>-12443.076035533493</v>
      </c>
      <c r="J37" s="17">
        <f t="shared" si="1"/>
        <v>0.13109553709920271</v>
      </c>
    </row>
    <row r="38" spans="2:10">
      <c r="B38" s="7" t="s">
        <v>42</v>
      </c>
      <c r="C38" s="20">
        <v>-254.95789203568177</v>
      </c>
      <c r="D38" s="21">
        <v>-7.6839568530193733E-2</v>
      </c>
      <c r="E38" s="13">
        <v>-37475.524423100789</v>
      </c>
      <c r="F38" s="17">
        <v>-0.1048438544383828</v>
      </c>
      <c r="G38" s="9">
        <v>-39858.546863468568</v>
      </c>
      <c r="H38" s="17">
        <v>-0.11151074600847939</v>
      </c>
      <c r="I38" s="15">
        <f t="shared" si="0"/>
        <v>-2383.0224403677785</v>
      </c>
      <c r="J38" s="17">
        <f t="shared" si="1"/>
        <v>6.3588768324181949E-2</v>
      </c>
    </row>
    <row r="39" spans="2:10">
      <c r="B39" s="7" t="s">
        <v>43</v>
      </c>
      <c r="C39" s="20">
        <v>-10.488225072536473</v>
      </c>
      <c r="D39" s="21">
        <v>-9.5238840253859675E-2</v>
      </c>
      <c r="E39" s="13">
        <v>-1652.7710946902278</v>
      </c>
      <c r="F39" s="17">
        <v>-9.2018755630170299E-2</v>
      </c>
      <c r="G39" s="14">
        <v>-1652.7710946902278</v>
      </c>
      <c r="H39" s="17">
        <v>-9.2018755630170299E-2</v>
      </c>
      <c r="I39" s="15">
        <f t="shared" si="0"/>
        <v>0</v>
      </c>
      <c r="J39" s="17">
        <f t="shared" si="1"/>
        <v>0</v>
      </c>
    </row>
    <row r="40" spans="2:10">
      <c r="B40" s="7" t="s">
        <v>44</v>
      </c>
      <c r="C40" s="20">
        <v>-320.92709088432741</v>
      </c>
      <c r="D40" s="21">
        <v>-0.10000913858535392</v>
      </c>
      <c r="E40" s="13">
        <v>-41012.700785037487</v>
      </c>
      <c r="F40" s="17">
        <v>-9.4133331666233652E-2</v>
      </c>
      <c r="G40" s="14">
        <v>-48235.665976395416</v>
      </c>
      <c r="H40" s="17">
        <v>-0.11071165411165061</v>
      </c>
      <c r="I40" s="15">
        <f t="shared" ref="I40:I60" si="2">G40-E40</f>
        <v>-7222.9651913579291</v>
      </c>
      <c r="J40" s="17">
        <f t="shared" ref="J40:J60" si="3">I40/E40</f>
        <v>0.17611532654764978</v>
      </c>
    </row>
    <row r="41" spans="2:10">
      <c r="B41" s="7" t="s">
        <v>45</v>
      </c>
      <c r="C41" s="20">
        <v>-95.601071615491534</v>
      </c>
      <c r="D41" s="21">
        <v>-9.4736203634287738E-2</v>
      </c>
      <c r="E41" s="13">
        <v>-15381.53515888091</v>
      </c>
      <c r="F41" s="17">
        <v>-0.12181478370467701</v>
      </c>
      <c r="G41" s="14">
        <v>-16924.284411642366</v>
      </c>
      <c r="H41" s="17">
        <v>-0.13403265822724592</v>
      </c>
      <c r="I41" s="15">
        <f t="shared" si="2"/>
        <v>-1542.7492527614559</v>
      </c>
      <c r="J41" s="17">
        <f t="shared" si="3"/>
        <v>0.10029878271745271</v>
      </c>
    </row>
    <row r="42" spans="2:10">
      <c r="B42" s="7" t="s">
        <v>46</v>
      </c>
      <c r="C42" s="20">
        <v>-237.58703357165447</v>
      </c>
      <c r="D42" s="21">
        <v>-0.18069058627473134</v>
      </c>
      <c r="E42" s="13">
        <v>-27075.504286403066</v>
      </c>
      <c r="F42" s="17">
        <v>-0.12893687577990118</v>
      </c>
      <c r="G42" s="14">
        <v>-33938.208259619612</v>
      </c>
      <c r="H42" s="17">
        <v>-0.16161791471269099</v>
      </c>
      <c r="I42" s="15">
        <f t="shared" si="2"/>
        <v>-6862.7039732165467</v>
      </c>
      <c r="J42" s="17">
        <f t="shared" si="3"/>
        <v>0.25346541658553334</v>
      </c>
    </row>
    <row r="43" spans="2:10">
      <c r="B43" s="7" t="s">
        <v>47</v>
      </c>
      <c r="C43" s="20">
        <v>-339.74080885205558</v>
      </c>
      <c r="D43" s="21">
        <v>-0.10719198502280441</v>
      </c>
      <c r="E43" s="13">
        <v>-45960.197186271718</v>
      </c>
      <c r="F43" s="17">
        <v>-8.2021687729139342E-2</v>
      </c>
      <c r="G43" s="14">
        <v>-50855.332676174337</v>
      </c>
      <c r="H43" s="17">
        <v>-9.0757665795494338E-2</v>
      </c>
      <c r="I43" s="15">
        <f t="shared" si="2"/>
        <v>-4895.1354899026192</v>
      </c>
      <c r="J43" s="17">
        <f t="shared" si="3"/>
        <v>0.10650814812789343</v>
      </c>
    </row>
    <row r="44" spans="2:10">
      <c r="B44" s="7" t="s">
        <v>48</v>
      </c>
      <c r="C44" s="20">
        <v>-31.475632985938457</v>
      </c>
      <c r="D44" s="21">
        <v>-9.6378279364188191E-2</v>
      </c>
      <c r="E44" s="13">
        <v>-4229.1073344708329</v>
      </c>
      <c r="F44" s="17">
        <v>-9.9341649548226663E-2</v>
      </c>
      <c r="G44" s="14">
        <v>-5113.7960463337486</v>
      </c>
      <c r="H44" s="17">
        <v>-0.12012297029097736</v>
      </c>
      <c r="I44" s="15">
        <f t="shared" si="2"/>
        <v>-884.68871186291562</v>
      </c>
      <c r="J44" s="17">
        <f t="shared" si="3"/>
        <v>0.20919041345958467</v>
      </c>
    </row>
    <row r="45" spans="2:10">
      <c r="B45" s="7" t="s">
        <v>49</v>
      </c>
      <c r="C45" s="20">
        <v>-16.633526845932284</v>
      </c>
      <c r="D45" s="21">
        <v>-0.11776682250901035</v>
      </c>
      <c r="E45" s="13">
        <v>-1418.26979275589</v>
      </c>
      <c r="F45" s="17">
        <v>-8.7924496406885336E-2</v>
      </c>
      <c r="G45" s="14">
        <v>-1418.26979275589</v>
      </c>
      <c r="H45" s="17">
        <v>-8.7924496406885336E-2</v>
      </c>
      <c r="I45" s="15">
        <f t="shared" si="2"/>
        <v>0</v>
      </c>
      <c r="J45" s="17">
        <f t="shared" si="3"/>
        <v>0</v>
      </c>
    </row>
    <row r="46" spans="2:10">
      <c r="B46" s="7" t="s">
        <v>50</v>
      </c>
      <c r="C46" s="20">
        <v>-33.084113684754996</v>
      </c>
      <c r="D46" s="21">
        <v>-9.2586736118706131E-2</v>
      </c>
      <c r="E46" s="13">
        <v>-5976.4026193818381</v>
      </c>
      <c r="F46" s="17">
        <v>-0.10936452873117623</v>
      </c>
      <c r="G46" s="14">
        <v>-6595.4996029193617</v>
      </c>
      <c r="H46" s="17">
        <v>-0.12069362654394662</v>
      </c>
      <c r="I46" s="15">
        <f t="shared" si="2"/>
        <v>-619.09698353752356</v>
      </c>
      <c r="J46" s="17">
        <f t="shared" si="3"/>
        <v>0.10359024031107848</v>
      </c>
    </row>
    <row r="47" spans="2:10">
      <c r="B47" s="7" t="s">
        <v>51</v>
      </c>
      <c r="C47" s="20">
        <v>-15.863616697972494</v>
      </c>
      <c r="D47" s="21">
        <v>-9.1623195513465039E-2</v>
      </c>
      <c r="E47" s="13">
        <v>-1333.3663407405106</v>
      </c>
      <c r="F47" s="17">
        <v>-5.9216644262966529E-2</v>
      </c>
      <c r="G47" s="14">
        <v>-2694.3635310575364</v>
      </c>
      <c r="H47" s="17">
        <v>-0.1196604127903324</v>
      </c>
      <c r="I47" s="15">
        <f t="shared" si="2"/>
        <v>-1360.9971903170258</v>
      </c>
      <c r="J47" s="17">
        <f t="shared" si="3"/>
        <v>1.0207226241823157</v>
      </c>
    </row>
    <row r="48" spans="2:10">
      <c r="B48" s="7" t="s">
        <v>52</v>
      </c>
      <c r="C48" s="20">
        <v>-261.60562818082235</v>
      </c>
      <c r="D48" s="21">
        <v>-0.13663137508988141</v>
      </c>
      <c r="E48" s="13">
        <v>-37502.29991570214</v>
      </c>
      <c r="F48" s="17">
        <v>-0.1292524799666257</v>
      </c>
      <c r="G48" s="14">
        <v>-51355.637527741776</v>
      </c>
      <c r="H48" s="17">
        <v>-0.176998304787928</v>
      </c>
      <c r="I48" s="15">
        <f t="shared" si="2"/>
        <v>-13853.337612039635</v>
      </c>
      <c r="J48" s="17">
        <f t="shared" si="3"/>
        <v>0.36939968063770057</v>
      </c>
    </row>
    <row r="49" spans="2:10">
      <c r="B49" s="7" t="s">
        <v>53</v>
      </c>
      <c r="C49" s="20">
        <v>-248.36745508017322</v>
      </c>
      <c r="D49" s="21">
        <v>-0.12958802516768791</v>
      </c>
      <c r="E49" s="13">
        <v>-34563.730083068185</v>
      </c>
      <c r="F49" s="17">
        <v>-0.13835111909634276</v>
      </c>
      <c r="G49" s="14">
        <v>-41270.100248028262</v>
      </c>
      <c r="H49" s="17">
        <v>-0.16519526511781257</v>
      </c>
      <c r="I49" s="15">
        <f t="shared" si="2"/>
        <v>-6706.3701649600771</v>
      </c>
      <c r="J49" s="17">
        <f t="shared" si="3"/>
        <v>0.19402912095547645</v>
      </c>
    </row>
    <row r="50" spans="2:10">
      <c r="B50" s="7" t="s">
        <v>54</v>
      </c>
      <c r="C50" s="20">
        <v>-72.004740957876137</v>
      </c>
      <c r="D50" s="21">
        <v>-0.13354766871668744</v>
      </c>
      <c r="E50" s="13">
        <v>-6502.0053759798675</v>
      </c>
      <c r="F50" s="17">
        <v>-0.10292482277602003</v>
      </c>
      <c r="G50" s="14">
        <v>-7135.6874455355292</v>
      </c>
      <c r="H50" s="17">
        <v>-0.11295582258821704</v>
      </c>
      <c r="I50" s="15">
        <f t="shared" si="2"/>
        <v>-633.68206955566166</v>
      </c>
      <c r="J50" s="17">
        <f t="shared" si="3"/>
        <v>9.7459481023601011E-2</v>
      </c>
    </row>
    <row r="51" spans="2:10">
      <c r="B51" s="31" t="s">
        <v>55</v>
      </c>
      <c r="C51" s="32">
        <v>-654.80124581236623</v>
      </c>
      <c r="D51" s="33">
        <v>-3.7193589208259201E-2</v>
      </c>
      <c r="E51" s="34">
        <v>-92791.584486968073</v>
      </c>
      <c r="F51" s="35">
        <v>-5.9034210040065427E-2</v>
      </c>
      <c r="G51" s="34">
        <v>-87149.598080090655</v>
      </c>
      <c r="H51" s="35">
        <v>-5.5444765884883743E-2</v>
      </c>
      <c r="I51" s="34">
        <f t="shared" si="2"/>
        <v>5641.9864068774186</v>
      </c>
      <c r="J51" s="35">
        <f t="shared" si="3"/>
        <v>-6.0802781179685489E-2</v>
      </c>
    </row>
    <row r="52" spans="2:10">
      <c r="B52" s="10" t="s">
        <v>56</v>
      </c>
      <c r="C52" s="20">
        <v>-54.989375910749892</v>
      </c>
      <c r="D52" s="21">
        <v>-4.726918525268492E-2</v>
      </c>
      <c r="E52" s="13">
        <v>-3102.0260451800477</v>
      </c>
      <c r="F52" s="17">
        <v>-3.302682826835851E-2</v>
      </c>
      <c r="G52" s="14">
        <v>-3102.0260451800477</v>
      </c>
      <c r="H52" s="17">
        <v>-3.302682826835851E-2</v>
      </c>
      <c r="I52" s="15">
        <f t="shared" si="2"/>
        <v>0</v>
      </c>
      <c r="J52" s="17">
        <f t="shared" si="3"/>
        <v>0</v>
      </c>
    </row>
    <row r="53" spans="2:10">
      <c r="B53" s="10" t="s">
        <v>57</v>
      </c>
      <c r="C53" s="20">
        <v>-196.82602536261641</v>
      </c>
      <c r="D53" s="21">
        <v>-4.2718131933431415E-2</v>
      </c>
      <c r="E53" s="13">
        <v>-20691.012688424493</v>
      </c>
      <c r="F53" s="17">
        <v>-5.2893796775655325E-2</v>
      </c>
      <c r="G53" s="14">
        <v>-21225.562926594226</v>
      </c>
      <c r="H53" s="17">
        <v>-5.4260302711826636E-2</v>
      </c>
      <c r="I53" s="15">
        <f t="shared" si="2"/>
        <v>-534.55023816973335</v>
      </c>
      <c r="J53" s="17">
        <f t="shared" si="3"/>
        <v>2.5834899732519394E-2</v>
      </c>
    </row>
    <row r="54" spans="2:10">
      <c r="B54" s="10" t="s">
        <v>58</v>
      </c>
      <c r="C54" s="20">
        <v>-92.707001751632902</v>
      </c>
      <c r="D54" s="21">
        <v>-4.1445235556915296E-2</v>
      </c>
      <c r="E54" s="13">
        <v>-10092.378525383552</v>
      </c>
      <c r="F54" s="17">
        <v>-5.4525167742877287E-2</v>
      </c>
      <c r="G54" s="14">
        <v>-10084.448525817194</v>
      </c>
      <c r="H54" s="17">
        <v>-5.4482325061593673E-2</v>
      </c>
      <c r="I54" s="15">
        <f t="shared" si="2"/>
        <v>7.9299995663586742</v>
      </c>
      <c r="J54" s="17">
        <f t="shared" si="3"/>
        <v>-7.8574139350934638E-4</v>
      </c>
    </row>
    <row r="55" spans="2:10">
      <c r="B55" s="10" t="s">
        <v>59</v>
      </c>
      <c r="C55" s="20">
        <v>-13.019687039864191</v>
      </c>
      <c r="D55" s="21">
        <v>-3.3706468455141934E-2</v>
      </c>
      <c r="E55" s="13">
        <v>-2719.9666231462093</v>
      </c>
      <c r="F55" s="17">
        <v>-4.7045690474154203E-2</v>
      </c>
      <c r="G55" s="14">
        <v>-2784.6194644093953</v>
      </c>
      <c r="H55" s="17">
        <v>-4.816395329857967E-2</v>
      </c>
      <c r="I55" s="15">
        <f t="shared" si="2"/>
        <v>-64.652841263186019</v>
      </c>
      <c r="J55" s="17">
        <f t="shared" si="3"/>
        <v>2.3769718610885567E-2</v>
      </c>
    </row>
    <row r="56" spans="2:10">
      <c r="B56" s="10" t="s">
        <v>60</v>
      </c>
      <c r="C56" s="20">
        <v>-33.284216869435625</v>
      </c>
      <c r="D56" s="21">
        <v>-4.6413174699773768E-2</v>
      </c>
      <c r="E56" s="13">
        <v>-7192.0166936829155</v>
      </c>
      <c r="F56" s="17">
        <v>-9.6773325981049152E-2</v>
      </c>
      <c r="G56" s="14">
        <v>-6111.4979211141972</v>
      </c>
      <c r="H56" s="17">
        <v>-8.2234233559547912E-2</v>
      </c>
      <c r="I56" s="15">
        <f t="shared" si="2"/>
        <v>1080.5187725687183</v>
      </c>
      <c r="J56" s="17">
        <f t="shared" si="3"/>
        <v>-0.1502386352242186</v>
      </c>
    </row>
    <row r="57" spans="2:10">
      <c r="B57" s="10" t="s">
        <v>61</v>
      </c>
      <c r="C57" s="20">
        <v>-23.192407541043124</v>
      </c>
      <c r="D57" s="21">
        <v>-1.6442532841749031E-2</v>
      </c>
      <c r="E57" s="13">
        <v>-11938.273162795736</v>
      </c>
      <c r="F57" s="17">
        <v>-0.11339258276384552</v>
      </c>
      <c r="G57" s="14">
        <v>-6702.5539697845579</v>
      </c>
      <c r="H57" s="17">
        <v>-6.3662465700353721E-2</v>
      </c>
      <c r="I57" s="15">
        <f t="shared" si="2"/>
        <v>5235.7191930111785</v>
      </c>
      <c r="J57" s="17">
        <f t="shared" si="3"/>
        <v>-0.43856587310530798</v>
      </c>
    </row>
    <row r="58" spans="2:10">
      <c r="B58" s="10" t="s">
        <v>62</v>
      </c>
      <c r="C58" s="20">
        <v>-152.75061897182371</v>
      </c>
      <c r="D58" s="21">
        <v>-3.3590080330827096E-2</v>
      </c>
      <c r="E58" s="13">
        <v>-27710.580413598549</v>
      </c>
      <c r="F58" s="17">
        <v>-5.4122019561375669E-2</v>
      </c>
      <c r="G58" s="14">
        <v>-29346.375290088134</v>
      </c>
      <c r="H58" s="17">
        <v>-5.7316919162263183E-2</v>
      </c>
      <c r="I58" s="15">
        <f t="shared" si="2"/>
        <v>-1635.7948764895846</v>
      </c>
      <c r="J58" s="17">
        <f t="shared" si="3"/>
        <v>5.9031418760425634E-2</v>
      </c>
    </row>
    <row r="59" spans="2:10">
      <c r="B59" s="10" t="s">
        <v>63</v>
      </c>
      <c r="C59" s="20">
        <v>-85.49603712095157</v>
      </c>
      <c r="D59" s="21">
        <v>-6.4306541807044232E-2</v>
      </c>
      <c r="E59" s="13">
        <v>-9106.4554201438168</v>
      </c>
      <c r="F59" s="17">
        <v>-6.33464036182326E-2</v>
      </c>
      <c r="G59" s="14">
        <v>-7553.6390224901652</v>
      </c>
      <c r="H59" s="17">
        <v>-5.2544688820047737E-2</v>
      </c>
      <c r="I59" s="15">
        <f t="shared" si="2"/>
        <v>1552.8163976536516</v>
      </c>
      <c r="J59" s="17">
        <f t="shared" si="3"/>
        <v>-0.17051820121128186</v>
      </c>
    </row>
    <row r="60" spans="2:10">
      <c r="B60" s="10" t="s">
        <v>64</v>
      </c>
      <c r="C60" s="20">
        <v>-2.5358752442488477</v>
      </c>
      <c r="D60" s="21">
        <v>-3.4375617934404225E-2</v>
      </c>
      <c r="E60" s="13">
        <v>-238.8749146127451</v>
      </c>
      <c r="F60" s="17">
        <v>-2.8262234131686919E-2</v>
      </c>
      <c r="G60" s="14">
        <v>-238.8749146127451</v>
      </c>
      <c r="H60" s="17">
        <v>-2.8262234131686919E-2</v>
      </c>
      <c r="I60" s="15">
        <f t="shared" si="2"/>
        <v>0</v>
      </c>
      <c r="J60" s="17">
        <f t="shared" si="3"/>
        <v>0</v>
      </c>
    </row>
    <row r="64" spans="2:10">
      <c r="B64" s="36" t="s">
        <v>65</v>
      </c>
      <c r="C64" s="36"/>
      <c r="D64" s="36"/>
      <c r="E64" s="36"/>
      <c r="F64" s="36"/>
      <c r="G64" s="36"/>
      <c r="H64" s="36"/>
      <c r="I64" s="36"/>
      <c r="J64" s="36"/>
    </row>
    <row r="65" spans="2:10" ht="65.25" customHeight="1">
      <c r="B65" s="38" t="s">
        <v>66</v>
      </c>
      <c r="C65" s="38"/>
      <c r="D65" s="38"/>
      <c r="E65" s="38"/>
      <c r="F65" s="38"/>
      <c r="G65" s="38"/>
      <c r="H65" s="38"/>
      <c r="I65" s="38"/>
      <c r="J65" s="38"/>
    </row>
  </sheetData>
  <mergeCells count="7">
    <mergeCell ref="I6:J6"/>
    <mergeCell ref="B65:J65"/>
    <mergeCell ref="E5:J5"/>
    <mergeCell ref="B5:B7"/>
    <mergeCell ref="E6:F6"/>
    <mergeCell ref="G6:H6"/>
    <mergeCell ref="C5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445BE714DD64595FE38EB12B1D1CA" ma:contentTypeVersion="13" ma:contentTypeDescription="Create a new document." ma:contentTypeScope="" ma:versionID="50c4f97c41faf494a0ba7646ccc9c42d">
  <xsd:schema xmlns:xsd="http://www.w3.org/2001/XMLSchema" xmlns:xs="http://www.w3.org/2001/XMLSchema" xmlns:p="http://schemas.microsoft.com/office/2006/metadata/properties" xmlns:ns2="1750316e-0d55-457d-8d1a-bb285879faf1" xmlns:ns3="c04fa7eb-b960-423e-b561-a2429948e4ef" targetNamespace="http://schemas.microsoft.com/office/2006/metadata/properties" ma:root="true" ma:fieldsID="ceb2a990b562650ee5650bde1f1c697f" ns2:_="" ns3:_="">
    <xsd:import namespace="1750316e-0d55-457d-8d1a-bb285879faf1"/>
    <xsd:import namespace="c04fa7eb-b960-423e-b561-a2429948e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0316e-0d55-457d-8d1a-bb285879f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fcf722-70c8-4cf4-91c0-eb756598d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fa7eb-b960-423e-b561-a2429948e4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3ff0f-89de-4c8f-9040-9222dcc30c2f}" ma:internalName="TaxCatchAll" ma:showField="CatchAllData" ma:web="c04fa7eb-b960-423e-b561-a2429948e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50316e-0d55-457d-8d1a-bb285879faf1">
      <Terms xmlns="http://schemas.microsoft.com/office/infopath/2007/PartnerControls"/>
    </lcf76f155ced4ddcb4097134ff3c332f>
    <TaxCatchAll xmlns="c04fa7eb-b960-423e-b561-a2429948e4ef" xsi:nil="true"/>
  </documentManagement>
</p:properties>
</file>

<file path=customXml/itemProps1.xml><?xml version="1.0" encoding="utf-8"?>
<ds:datastoreItem xmlns:ds="http://schemas.openxmlformats.org/officeDocument/2006/customXml" ds:itemID="{38969649-2921-42A7-8188-024EFC4B7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56B0DB-DD61-44DD-93CF-873371FDC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0316e-0d55-457d-8d1a-bb285879faf1"/>
    <ds:schemaRef ds:uri="c04fa7eb-b960-423e-b561-a2429948e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9BAB9-772D-4DE6-8885-38D9BD683F9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750316e-0d55-457d-8d1a-bb285879faf1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c04fa7eb-b960-423e-b561-a2429948e4e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 1 vs. Senate Budget Bill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Liz</dc:creator>
  <cp:keywords/>
  <dc:description/>
  <cp:lastModifiedBy>Laura Buddenbaum</cp:lastModifiedBy>
  <cp:revision/>
  <dcterms:created xsi:type="dcterms:W3CDTF">2025-06-29T16:58:39Z</dcterms:created>
  <dcterms:modified xsi:type="dcterms:W3CDTF">2025-06-29T23:45:42Z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0x01010042D445BE714DD64595FE38EB12B1D1CA</vt:lpwstr>
  </property>
  <property fmtid="{D5CDD505-2E9C-101B-9397-08002B2CF9AE}" pid="3" name="MediaServiceImageTags">
    <vt:lpwstr/>
  </property>
</Properties>
</file>